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tabRatio="500" activeTab="0"/>
  </bookViews>
  <sheets>
    <sheet name="020 15 " sheetId="1" r:id="rId1"/>
  </sheets>
  <definedNames>
    <definedName name="_xlnm.Print_Titles" localSheetId="0">'020 15 '!$2:$5</definedName>
    <definedName name="_xlnm.Print_Area" localSheetId="0">'020 15 '!$A$1:$J$43</definedName>
  </definedNames>
  <calcPr fullCalcOnLoad="1"/>
</workbook>
</file>

<file path=xl/sharedStrings.xml><?xml version="1.0" encoding="utf-8"?>
<sst xmlns="http://schemas.openxmlformats.org/spreadsheetml/2006/main" count="78" uniqueCount="54">
  <si>
    <t>Naziv</t>
  </si>
  <si>
    <t>21</t>
  </si>
  <si>
    <t>POLITIČKI SUSTAV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</si>
  <si>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</si>
  <si>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</si>
  <si>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</si>
  <si>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</si>
  <si>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</si>
  <si>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</si>
  <si>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</si>
  <si>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</si>
  <si>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</si>
  <si>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</si>
  <si>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</si>
  <si>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</si>
  <si>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</si>
  <si>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</si>
  <si>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</si>
  <si>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</si>
  <si>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</si>
  <si>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</si>
  <si>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</si>
  <si>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</si>
  <si>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</si>
  <si>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</si>
  <si>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</si>
  <si>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</si>
  <si>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</si>
  <si>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</si>
  <si>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</si>
  <si>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</si>
  <si>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</si>
  <si>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</si>
  <si>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</si>
  <si>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</si>
  <si>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</si>
  <si>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</si>
  <si>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</si>
  <si>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INFORMATIZACIJA</t>
  </si>
  <si>
    <t>02015</t>
  </si>
  <si>
    <t>Ured zastupnika Republike Hrvatske pred Europskim sudom za ljudska prava</t>
  </si>
  <si>
    <t>2119</t>
  </si>
  <si>
    <t>ZASTUPANJE REPUBLIKE HRVATSKE PRED EUROPSKIM SUDOM ZA LJUDSKA PRAVA</t>
  </si>
  <si>
    <t>A860001</t>
  </si>
  <si>
    <t>A860006</t>
  </si>
  <si>
    <t>ZASTUPANJE REPUBLIKE HRVATSKE PRED EUROPSKIM SUDOM ZA LJUDSKA PRAVA I IZVRŠENJE PRESUDA</t>
  </si>
  <si>
    <t>K860008</t>
  </si>
  <si>
    <t xml:space="preserve"> Šifra</t>
  </si>
  <si>
    <t xml:space="preserve">Početni plan 
 2020.
</t>
  </si>
  <si>
    <t xml:space="preserve">Plan 2020. nakon uštede
</t>
  </si>
  <si>
    <t xml:space="preserve">Plan 2020. nakon prenamjene 5%
</t>
  </si>
  <si>
    <t xml:space="preserve">Konačni plan 2020. 
</t>
  </si>
  <si>
    <t xml:space="preserve">Plan 2020. nakon 1. rebalansa
</t>
  </si>
  <si>
    <t xml:space="preserve">Plan 2020. nakon 2. rebalansa
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</si>
</sst>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57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2" fontId="0" fillId="0" borderId="0">
      <alignment vertical="top"/>
      <protection/>
    </xf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64" fontId="0" fillId="0" borderId="0">
      <alignment vertical="top"/>
      <protection/>
    </xf>
    <xf numFmtId="44" fontId="0" fillId="0" borderId="0">
      <alignment vertical="top"/>
      <protection/>
    </xf>
    <xf numFmtId="0" fontId="0" fillId="0" borderId="0" applyNumberFormat="0" applyFill="0" applyBorder="0" applyAlignment="0" applyProtection="0"/>
    <xf numFmtId="165" fontId="0" fillId="0" borderId="0">
      <alignment vertical="top"/>
      <protection/>
    </xf>
  </cellStyleXfs>
  <cellXfs count="24">
    <xf numFmtId="0" fontId="0" fillId="0" borderId="0" xfId="0" applyFont="1" applyAlignment="1">
      <alignment vertical="top"/>
    </xf>
    <xf numFmtId="0" fontId="2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4" fillId="0" borderId="0" xfId="0" applyFont="1" applyFill="1" applyAlignment="1">
      <alignment horizontal="left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0" fontId="5" fillId="0" borderId="0" xfId="0" applyFont="1" applyFill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43"/>
  <sheetViews>
    <sheetView showGridLines="0" tabSelected="1" showOutlineSymbols="0" zoomScalePageLayoutView="0" workbookViewId="0" topLeftCell="A1">
      <selection activeCell="I7" sqref="I7"/>
    </sheetView>
  </sheetViews>
  <sheetFormatPr defaultColWidth="6.8515625" defaultRowHeight="12.75" customHeight="1"/>
  <cols>
    <col min="1" max="1" width="13.421875" style="0" customWidth="1"/>
    <col min="2" max="2" width="42.140625" style="0" customWidth="1"/>
    <col min="3" max="10" width="13.57421875" style="0" customWidth="1"/>
  </cols>
  <sheetData>
    <row r="1" ht="6" customHeight="1"/>
    <row r="2" spans="1:10" ht="12" customHeight="1">
      <c r="A2" s="16" t="s">
        <v>47</v>
      </c>
      <c r="B2" s="16" t="s">
        <v>0</v>
      </c>
      <c r="C2" s="19" t="s">
        <v>48</v>
      </c>
      <c r="D2" s="19" t="s">
        <v>49</v>
      </c>
      <c r="E2" s="19" t="s">
        <v>52</v>
      </c>
      <c r="F2" s="19" t="s">
        <v>50</v>
      </c>
      <c r="G2" s="19" t="s">
        <v>53</v>
      </c>
      <c r="H2" s="19" t="s">
        <v>50</v>
      </c>
      <c r="I2" s="19" t="s">
        <v>50</v>
      </c>
      <c r="J2" s="19" t="s">
        <v>51</v>
      </c>
    </row>
    <row r="3" spans="1:10" ht="11.25" customHeight="1">
      <c r="A3" s="17"/>
      <c r="B3" s="17"/>
      <c r="C3" s="20"/>
      <c r="D3" s="20"/>
      <c r="E3" s="20"/>
      <c r="F3" s="20"/>
      <c r="G3" s="20"/>
      <c r="H3" s="20"/>
      <c r="I3" s="20"/>
      <c r="J3" s="20"/>
    </row>
    <row r="4" spans="1:10" ht="11.25" customHeight="1">
      <c r="A4" s="17"/>
      <c r="B4" s="17"/>
      <c r="C4" s="20"/>
      <c r="D4" s="20"/>
      <c r="E4" s="20"/>
      <c r="F4" s="20"/>
      <c r="G4" s="20"/>
      <c r="H4" s="20"/>
      <c r="I4" s="20"/>
      <c r="J4" s="20"/>
    </row>
    <row r="5" spans="1:10" ht="14.25" customHeight="1">
      <c r="A5" s="18"/>
      <c r="B5" s="18"/>
      <c r="C5" s="21"/>
      <c r="D5" s="21"/>
      <c r="E5" s="21"/>
      <c r="F5" s="21"/>
      <c r="G5" s="21"/>
      <c r="H5" s="21"/>
      <c r="I5" s="21"/>
      <c r="J5" s="21"/>
    </row>
    <row r="6" spans="1:10" s="3" customFormat="1" ht="16.5" customHeight="1">
      <c r="A6" s="1" t="s">
        <v>39</v>
      </c>
      <c r="B6" s="22" t="s">
        <v>40</v>
      </c>
      <c r="C6" s="2">
        <f aca="true" t="shared" si="0" ref="C6:J6">C8</f>
        <v>10563410</v>
      </c>
      <c r="D6" s="2">
        <f t="shared" si="0"/>
        <v>9547910</v>
      </c>
      <c r="E6" s="2">
        <f t="shared" si="0"/>
        <v>9174910</v>
      </c>
      <c r="F6" s="2">
        <f t="shared" si="0"/>
        <v>9174910</v>
      </c>
      <c r="G6" s="2">
        <f t="shared" si="0"/>
        <v>6847910</v>
      </c>
      <c r="H6" s="2">
        <f t="shared" si="0"/>
        <v>6847910</v>
      </c>
      <c r="I6" s="2">
        <f t="shared" si="0"/>
        <v>6810030</v>
      </c>
      <c r="J6" s="2">
        <f t="shared" si="0"/>
        <v>6380030</v>
      </c>
    </row>
    <row r="7" s="3" customFormat="1" ht="6.75" customHeight="1">
      <c r="B7" s="22"/>
    </row>
    <row r="8" spans="1:10" s="3" customFormat="1" ht="13.5" customHeight="1">
      <c r="A8" s="4" t="s">
        <v>1</v>
      </c>
      <c r="B8" s="5" t="s">
        <v>2</v>
      </c>
      <c r="C8" s="6">
        <f aca="true" t="shared" si="1" ref="C8:J8">C9</f>
        <v>10563410</v>
      </c>
      <c r="D8" s="6">
        <f t="shared" si="1"/>
        <v>9547910</v>
      </c>
      <c r="E8" s="6">
        <f t="shared" si="1"/>
        <v>9174910</v>
      </c>
      <c r="F8" s="6">
        <f t="shared" si="1"/>
        <v>9174910</v>
      </c>
      <c r="G8" s="6">
        <f t="shared" si="1"/>
        <v>6847910</v>
      </c>
      <c r="H8" s="6">
        <f t="shared" si="1"/>
        <v>6847910</v>
      </c>
      <c r="I8" s="6">
        <f t="shared" si="1"/>
        <v>6810030</v>
      </c>
      <c r="J8" s="6">
        <f t="shared" si="1"/>
        <v>6380030</v>
      </c>
    </row>
    <row r="9" spans="1:10" s="3" customFormat="1" ht="13.5" customHeight="1">
      <c r="A9" s="7" t="s">
        <v>41</v>
      </c>
      <c r="B9" s="23" t="s">
        <v>42</v>
      </c>
      <c r="C9" s="9">
        <f aca="true" t="shared" si="2" ref="C9:J9">C11+C27+C38</f>
        <v>10563410</v>
      </c>
      <c r="D9" s="9">
        <f t="shared" si="2"/>
        <v>9547910</v>
      </c>
      <c r="E9" s="9">
        <f t="shared" si="2"/>
        <v>9174910</v>
      </c>
      <c r="F9" s="9">
        <f t="shared" si="2"/>
        <v>9174910</v>
      </c>
      <c r="G9" s="9">
        <f t="shared" si="2"/>
        <v>6847910</v>
      </c>
      <c r="H9" s="9">
        <f t="shared" si="2"/>
        <v>6847910</v>
      </c>
      <c r="I9" s="9">
        <f t="shared" si="2"/>
        <v>6810030</v>
      </c>
      <c r="J9" s="9">
        <f t="shared" si="2"/>
        <v>6380030</v>
      </c>
    </row>
    <row r="10" s="3" customFormat="1" ht="9.75" customHeight="1">
      <c r="B10" s="23"/>
    </row>
    <row r="11" spans="1:10" s="3" customFormat="1" ht="13.5" customHeight="1">
      <c r="A11" s="10" t="s">
        <v>43</v>
      </c>
      <c r="B11" s="5" t="s">
        <v>3</v>
      </c>
      <c r="C11" s="6">
        <f aca="true" t="shared" si="3" ref="C11:J11">C12</f>
        <v>5961310</v>
      </c>
      <c r="D11" s="6">
        <f t="shared" si="3"/>
        <v>5758810</v>
      </c>
      <c r="E11" s="6">
        <f t="shared" si="3"/>
        <v>7023810</v>
      </c>
      <c r="F11" s="6">
        <f t="shared" si="3"/>
        <v>7023810</v>
      </c>
      <c r="G11" s="6">
        <f t="shared" si="3"/>
        <v>4893810</v>
      </c>
      <c r="H11" s="6">
        <f t="shared" si="3"/>
        <v>4768310</v>
      </c>
      <c r="I11" s="6">
        <f t="shared" si="3"/>
        <v>4732530</v>
      </c>
      <c r="J11" s="6">
        <f t="shared" si="3"/>
        <v>4390530</v>
      </c>
    </row>
    <row r="12" spans="1:10" s="3" customFormat="1" ht="13.5" customHeight="1">
      <c r="A12" s="11" t="s">
        <v>4</v>
      </c>
      <c r="B12" s="12" t="s">
        <v>5</v>
      </c>
      <c r="C12" s="6">
        <f aca="true" t="shared" si="4" ref="C12:J12">C13+C17+C23+C25</f>
        <v>5961310</v>
      </c>
      <c r="D12" s="6">
        <f t="shared" si="4"/>
        <v>5758810</v>
      </c>
      <c r="E12" s="6">
        <f t="shared" si="4"/>
        <v>7023810</v>
      </c>
      <c r="F12" s="6">
        <f t="shared" si="4"/>
        <v>7023810</v>
      </c>
      <c r="G12" s="6">
        <f t="shared" si="4"/>
        <v>4893810</v>
      </c>
      <c r="H12" s="6">
        <f t="shared" si="4"/>
        <v>4768310</v>
      </c>
      <c r="I12" s="6">
        <f t="shared" si="4"/>
        <v>4732530</v>
      </c>
      <c r="J12" s="6">
        <f t="shared" si="4"/>
        <v>4390530</v>
      </c>
    </row>
    <row r="13" spans="1:10" s="3" customFormat="1" ht="13.5" customHeight="1">
      <c r="A13" s="13" t="s">
        <v>6</v>
      </c>
      <c r="B13" s="5" t="s">
        <v>7</v>
      </c>
      <c r="C13" s="6">
        <f aca="true" t="shared" si="5" ref="C13:J13">SUM(C14:C16)</f>
        <v>4629100</v>
      </c>
      <c r="D13" s="6">
        <f t="shared" si="5"/>
        <v>4449100</v>
      </c>
      <c r="E13" s="6">
        <f t="shared" si="5"/>
        <v>4197100</v>
      </c>
      <c r="F13" s="6">
        <f t="shared" si="5"/>
        <v>4197100</v>
      </c>
      <c r="G13" s="6">
        <f t="shared" si="5"/>
        <v>3880100</v>
      </c>
      <c r="H13" s="6">
        <f t="shared" si="5"/>
        <v>3799100</v>
      </c>
      <c r="I13" s="6">
        <f t="shared" si="5"/>
        <v>3764820</v>
      </c>
      <c r="J13" s="6">
        <f t="shared" si="5"/>
        <v>3758820</v>
      </c>
    </row>
    <row r="14" spans="1:10" s="3" customFormat="1" ht="13.5" customHeight="1">
      <c r="A14" s="14" t="s">
        <v>8</v>
      </c>
      <c r="B14" s="8" t="s">
        <v>9</v>
      </c>
      <c r="C14" s="9">
        <v>3920000</v>
      </c>
      <c r="D14" s="9">
        <v>3750000</v>
      </c>
      <c r="E14" s="9">
        <v>3585000</v>
      </c>
      <c r="F14" s="9">
        <v>3561500</v>
      </c>
      <c r="G14" s="9">
        <v>3261500</v>
      </c>
      <c r="H14" s="9">
        <v>3195500</v>
      </c>
      <c r="I14" s="9">
        <v>3175250</v>
      </c>
      <c r="J14" s="9">
        <v>3174250</v>
      </c>
    </row>
    <row r="15" spans="1:10" s="3" customFormat="1" ht="13.5" customHeight="1">
      <c r="A15" s="14" t="s">
        <v>10</v>
      </c>
      <c r="B15" s="8" t="s">
        <v>11</v>
      </c>
      <c r="C15" s="9">
        <v>81100</v>
      </c>
      <c r="D15" s="9">
        <v>81100</v>
      </c>
      <c r="E15" s="9">
        <v>24100</v>
      </c>
      <c r="F15" s="9">
        <v>52600</v>
      </c>
      <c r="G15" s="9">
        <v>80600</v>
      </c>
      <c r="H15" s="9">
        <v>80600</v>
      </c>
      <c r="I15" s="9">
        <v>76570</v>
      </c>
      <c r="J15" s="9">
        <v>71570</v>
      </c>
    </row>
    <row r="16" spans="1:10" s="3" customFormat="1" ht="13.5" customHeight="1">
      <c r="A16" s="14" t="s">
        <v>12</v>
      </c>
      <c r="B16" s="8" t="s">
        <v>13</v>
      </c>
      <c r="C16" s="9">
        <v>628000</v>
      </c>
      <c r="D16" s="9">
        <v>618000</v>
      </c>
      <c r="E16" s="9">
        <v>588000</v>
      </c>
      <c r="F16" s="9">
        <v>583000</v>
      </c>
      <c r="G16" s="9">
        <v>538000</v>
      </c>
      <c r="H16" s="9">
        <v>523000</v>
      </c>
      <c r="I16" s="9">
        <v>513000</v>
      </c>
      <c r="J16" s="9">
        <v>513000</v>
      </c>
    </row>
    <row r="17" spans="1:10" s="3" customFormat="1" ht="13.5" customHeight="1">
      <c r="A17" s="13" t="s">
        <v>14</v>
      </c>
      <c r="B17" s="5" t="s">
        <v>15</v>
      </c>
      <c r="C17" s="6">
        <f aca="true" t="shared" si="6" ref="C17:J17">SUM(C18:C22)</f>
        <v>1021500</v>
      </c>
      <c r="D17" s="6">
        <f t="shared" si="6"/>
        <v>999000</v>
      </c>
      <c r="E17" s="6">
        <f t="shared" si="6"/>
        <v>1741000</v>
      </c>
      <c r="F17" s="6">
        <f t="shared" si="6"/>
        <v>1741000</v>
      </c>
      <c r="G17" s="6">
        <f t="shared" si="6"/>
        <v>818000</v>
      </c>
      <c r="H17" s="6">
        <f t="shared" si="6"/>
        <v>782500</v>
      </c>
      <c r="I17" s="6">
        <f t="shared" si="6"/>
        <v>781000</v>
      </c>
      <c r="J17" s="6">
        <f t="shared" si="6"/>
        <v>544000</v>
      </c>
    </row>
    <row r="18" spans="1:10" s="3" customFormat="1" ht="13.5" customHeight="1">
      <c r="A18" s="14" t="s">
        <v>16</v>
      </c>
      <c r="B18" s="8" t="s">
        <v>17</v>
      </c>
      <c r="C18" s="9">
        <v>85000</v>
      </c>
      <c r="D18" s="9">
        <v>80000</v>
      </c>
      <c r="E18" s="9">
        <v>76000</v>
      </c>
      <c r="F18" s="9">
        <v>76000</v>
      </c>
      <c r="G18" s="9">
        <v>66000</v>
      </c>
      <c r="H18" s="9">
        <v>62750</v>
      </c>
      <c r="I18" s="9">
        <v>62750</v>
      </c>
      <c r="J18" s="9">
        <v>54750</v>
      </c>
    </row>
    <row r="19" spans="1:10" s="3" customFormat="1" ht="13.5" customHeight="1">
      <c r="A19" s="14" t="s">
        <v>18</v>
      </c>
      <c r="B19" s="8" t="s">
        <v>19</v>
      </c>
      <c r="C19" s="9">
        <v>177500</v>
      </c>
      <c r="D19" s="9">
        <v>160000</v>
      </c>
      <c r="E19" s="9">
        <v>160000</v>
      </c>
      <c r="F19" s="9">
        <v>160000</v>
      </c>
      <c r="G19" s="9">
        <v>120000</v>
      </c>
      <c r="H19" s="9">
        <v>114500</v>
      </c>
      <c r="I19" s="9">
        <v>114500</v>
      </c>
      <c r="J19" s="9">
        <v>85500</v>
      </c>
    </row>
    <row r="20" spans="1:10" s="3" customFormat="1" ht="13.5" customHeight="1">
      <c r="A20" s="14" t="s">
        <v>20</v>
      </c>
      <c r="B20" s="8" t="s">
        <v>21</v>
      </c>
      <c r="C20" s="9">
        <v>752000</v>
      </c>
      <c r="D20" s="9">
        <v>752000</v>
      </c>
      <c r="E20" s="9">
        <v>1502000</v>
      </c>
      <c r="F20" s="9">
        <v>1502000</v>
      </c>
      <c r="G20" s="9">
        <v>629000</v>
      </c>
      <c r="H20" s="9">
        <v>602250</v>
      </c>
      <c r="I20" s="9">
        <v>600750</v>
      </c>
      <c r="J20" s="9">
        <v>401750</v>
      </c>
    </row>
    <row r="21" spans="1:10" s="3" customFormat="1" ht="13.5" customHeight="1">
      <c r="A21" s="14" t="s">
        <v>22</v>
      </c>
      <c r="B21" s="8" t="s">
        <v>23</v>
      </c>
      <c r="C21" s="9">
        <v>500</v>
      </c>
      <c r="D21" s="9">
        <v>500</v>
      </c>
      <c r="E21" s="9">
        <v>500</v>
      </c>
      <c r="F21" s="9">
        <v>500</v>
      </c>
      <c r="G21" s="9">
        <v>500</v>
      </c>
      <c r="H21" s="9">
        <v>500</v>
      </c>
      <c r="I21" s="9">
        <v>500</v>
      </c>
      <c r="J21" s="9">
        <v>500</v>
      </c>
    </row>
    <row r="22" spans="1:10" s="3" customFormat="1" ht="13.5" customHeight="1">
      <c r="A22" s="14" t="s">
        <v>24</v>
      </c>
      <c r="B22" s="8" t="s">
        <v>25</v>
      </c>
      <c r="C22" s="9">
        <v>6500</v>
      </c>
      <c r="D22" s="9">
        <v>6500</v>
      </c>
      <c r="E22" s="9">
        <v>2500</v>
      </c>
      <c r="F22" s="9">
        <v>2500</v>
      </c>
      <c r="G22" s="9">
        <v>2500</v>
      </c>
      <c r="H22" s="9">
        <v>2500</v>
      </c>
      <c r="I22" s="9">
        <v>2500</v>
      </c>
      <c r="J22" s="9">
        <v>1500</v>
      </c>
    </row>
    <row r="23" spans="1:10" s="3" customFormat="1" ht="13.5" customHeight="1">
      <c r="A23" s="13" t="s">
        <v>26</v>
      </c>
      <c r="B23" s="5" t="s">
        <v>27</v>
      </c>
      <c r="C23" s="6">
        <f aca="true" t="shared" si="7" ref="C23:J23">C24</f>
        <v>710</v>
      </c>
      <c r="D23" s="6">
        <f t="shared" si="7"/>
        <v>710</v>
      </c>
      <c r="E23" s="6">
        <f t="shared" si="7"/>
        <v>710</v>
      </c>
      <c r="F23" s="6">
        <f t="shared" si="7"/>
        <v>710</v>
      </c>
      <c r="G23" s="6">
        <f t="shared" si="7"/>
        <v>710</v>
      </c>
      <c r="H23" s="6">
        <f t="shared" si="7"/>
        <v>710</v>
      </c>
      <c r="I23" s="6">
        <f t="shared" si="7"/>
        <v>710</v>
      </c>
      <c r="J23" s="6">
        <f t="shared" si="7"/>
        <v>710</v>
      </c>
    </row>
    <row r="24" spans="1:10" s="3" customFormat="1" ht="13.5" customHeight="1">
      <c r="A24" s="14" t="s">
        <v>28</v>
      </c>
      <c r="B24" s="8" t="s">
        <v>29</v>
      </c>
      <c r="C24" s="9">
        <v>710</v>
      </c>
      <c r="D24" s="9">
        <v>710</v>
      </c>
      <c r="E24" s="9">
        <v>710</v>
      </c>
      <c r="F24" s="9">
        <v>710</v>
      </c>
      <c r="G24" s="9">
        <v>710</v>
      </c>
      <c r="H24" s="9">
        <v>710</v>
      </c>
      <c r="I24" s="9">
        <v>710</v>
      </c>
      <c r="J24" s="9">
        <v>710</v>
      </c>
    </row>
    <row r="25" spans="1:10" s="3" customFormat="1" ht="13.5" customHeight="1">
      <c r="A25" s="13" t="s">
        <v>30</v>
      </c>
      <c r="B25" s="5" t="s">
        <v>31</v>
      </c>
      <c r="C25" s="6">
        <f aca="true" t="shared" si="8" ref="C25:J25">C26</f>
        <v>310000</v>
      </c>
      <c r="D25" s="6">
        <f t="shared" si="8"/>
        <v>310000</v>
      </c>
      <c r="E25" s="6">
        <f t="shared" si="8"/>
        <v>1085000</v>
      </c>
      <c r="F25" s="6">
        <f t="shared" si="8"/>
        <v>1085000</v>
      </c>
      <c r="G25" s="6">
        <f t="shared" si="8"/>
        <v>195000</v>
      </c>
      <c r="H25" s="6">
        <f t="shared" si="8"/>
        <v>186000</v>
      </c>
      <c r="I25" s="6">
        <f t="shared" si="8"/>
        <v>186000</v>
      </c>
      <c r="J25" s="6">
        <f t="shared" si="8"/>
        <v>87000</v>
      </c>
    </row>
    <row r="26" spans="1:10" s="3" customFormat="1" ht="13.5" customHeight="1">
      <c r="A26" s="14" t="s">
        <v>32</v>
      </c>
      <c r="B26" s="8" t="s">
        <v>33</v>
      </c>
      <c r="C26" s="9">
        <v>310000</v>
      </c>
      <c r="D26" s="9">
        <v>310000</v>
      </c>
      <c r="E26" s="9">
        <v>1085000</v>
      </c>
      <c r="F26" s="9">
        <v>1085000</v>
      </c>
      <c r="G26" s="9">
        <v>195000</v>
      </c>
      <c r="H26" s="9">
        <v>186000</v>
      </c>
      <c r="I26" s="9">
        <v>186000</v>
      </c>
      <c r="J26" s="9">
        <v>87000</v>
      </c>
    </row>
    <row r="27" spans="1:10" s="3" customFormat="1" ht="13.5" customHeight="1">
      <c r="A27" s="10" t="s">
        <v>44</v>
      </c>
      <c r="B27" s="15" t="s">
        <v>45</v>
      </c>
      <c r="C27" s="6">
        <f aca="true" t="shared" si="9" ref="C27:J27">C30</f>
        <v>4537100</v>
      </c>
      <c r="D27" s="6">
        <f t="shared" si="9"/>
        <v>3737100</v>
      </c>
      <c r="E27" s="6">
        <f t="shared" si="9"/>
        <v>2112100</v>
      </c>
      <c r="F27" s="6">
        <f t="shared" si="9"/>
        <v>2112100</v>
      </c>
      <c r="G27" s="6">
        <f t="shared" si="9"/>
        <v>1907100</v>
      </c>
      <c r="H27" s="6">
        <f t="shared" si="9"/>
        <v>2032600</v>
      </c>
      <c r="I27" s="6">
        <f t="shared" si="9"/>
        <v>2032600</v>
      </c>
      <c r="J27" s="6">
        <f t="shared" si="9"/>
        <v>1949600</v>
      </c>
    </row>
    <row r="28" s="3" customFormat="1" ht="9.75" customHeight="1">
      <c r="B28" s="15"/>
    </row>
    <row r="29" s="3" customFormat="1" ht="11.25" customHeight="1">
      <c r="B29" s="15"/>
    </row>
    <row r="30" spans="1:10" s="3" customFormat="1" ht="13.5" customHeight="1">
      <c r="A30" s="11" t="s">
        <v>4</v>
      </c>
      <c r="B30" s="12" t="s">
        <v>5</v>
      </c>
      <c r="C30" s="6">
        <f aca="true" t="shared" si="10" ref="C30:J30">C31+C36</f>
        <v>4537100</v>
      </c>
      <c r="D30" s="6">
        <f t="shared" si="10"/>
        <v>3737100</v>
      </c>
      <c r="E30" s="6">
        <f t="shared" si="10"/>
        <v>2112100</v>
      </c>
      <c r="F30" s="6">
        <f t="shared" si="10"/>
        <v>2112100</v>
      </c>
      <c r="G30" s="6">
        <f t="shared" si="10"/>
        <v>1907100</v>
      </c>
      <c r="H30" s="6">
        <f t="shared" si="10"/>
        <v>2032600</v>
      </c>
      <c r="I30" s="6">
        <f t="shared" si="10"/>
        <v>2032600</v>
      </c>
      <c r="J30" s="6">
        <f t="shared" si="10"/>
        <v>1949600</v>
      </c>
    </row>
    <row r="31" spans="1:10" s="3" customFormat="1" ht="13.5" customHeight="1">
      <c r="A31" s="13" t="s">
        <v>14</v>
      </c>
      <c r="B31" s="5" t="s">
        <v>15</v>
      </c>
      <c r="C31" s="6">
        <f aca="true" t="shared" si="11" ref="C31:J31">SUM(C32:C35)</f>
        <v>935400</v>
      </c>
      <c r="D31" s="6">
        <f t="shared" si="11"/>
        <v>835400</v>
      </c>
      <c r="E31" s="6">
        <f t="shared" si="11"/>
        <v>610400</v>
      </c>
      <c r="F31" s="6">
        <f t="shared" si="11"/>
        <v>610400</v>
      </c>
      <c r="G31" s="6">
        <f t="shared" si="11"/>
        <v>505400</v>
      </c>
      <c r="H31" s="6">
        <f t="shared" si="11"/>
        <v>480900</v>
      </c>
      <c r="I31" s="6">
        <f t="shared" si="11"/>
        <v>480900</v>
      </c>
      <c r="J31" s="6">
        <f t="shared" si="11"/>
        <v>398900</v>
      </c>
    </row>
    <row r="32" spans="1:10" s="3" customFormat="1" ht="13.5" customHeight="1">
      <c r="A32" s="14" t="s">
        <v>16</v>
      </c>
      <c r="B32" s="8" t="s">
        <v>17</v>
      </c>
      <c r="C32" s="9">
        <v>225000</v>
      </c>
      <c r="D32" s="9">
        <v>175000</v>
      </c>
      <c r="E32" s="9">
        <v>95000</v>
      </c>
      <c r="F32" s="9">
        <v>95000</v>
      </c>
      <c r="G32" s="9">
        <v>90000</v>
      </c>
      <c r="H32" s="9">
        <v>86000</v>
      </c>
      <c r="I32" s="9">
        <v>86000</v>
      </c>
      <c r="J32" s="9">
        <v>29000</v>
      </c>
    </row>
    <row r="33" spans="1:10" s="3" customFormat="1" ht="13.5" customHeight="1">
      <c r="A33" s="14" t="s">
        <v>20</v>
      </c>
      <c r="B33" s="8" t="s">
        <v>21</v>
      </c>
      <c r="C33" s="9">
        <v>700200</v>
      </c>
      <c r="D33" s="9">
        <v>650200</v>
      </c>
      <c r="E33" s="9">
        <v>510200</v>
      </c>
      <c r="F33" s="9">
        <v>510200</v>
      </c>
      <c r="G33" s="9">
        <v>410200</v>
      </c>
      <c r="H33" s="9">
        <v>389700</v>
      </c>
      <c r="I33" s="9">
        <v>389700</v>
      </c>
      <c r="J33" s="9">
        <v>369700</v>
      </c>
    </row>
    <row r="34" spans="1:10" s="3" customFormat="1" ht="13.5" customHeight="1">
      <c r="A34" s="14" t="s">
        <v>22</v>
      </c>
      <c r="B34" s="8" t="s">
        <v>23</v>
      </c>
      <c r="C34" s="9">
        <v>100</v>
      </c>
      <c r="D34" s="9">
        <v>100</v>
      </c>
      <c r="E34" s="9">
        <v>100</v>
      </c>
      <c r="F34" s="9">
        <v>100</v>
      </c>
      <c r="G34" s="9">
        <v>100</v>
      </c>
      <c r="H34" s="9">
        <v>100</v>
      </c>
      <c r="I34" s="9">
        <v>100</v>
      </c>
      <c r="J34" s="9">
        <v>100</v>
      </c>
    </row>
    <row r="35" spans="1:10" s="3" customFormat="1" ht="13.5" customHeight="1">
      <c r="A35" s="14" t="s">
        <v>24</v>
      </c>
      <c r="B35" s="8" t="s">
        <v>25</v>
      </c>
      <c r="C35" s="9">
        <v>10100</v>
      </c>
      <c r="D35" s="9">
        <v>10100</v>
      </c>
      <c r="E35" s="9">
        <v>5100</v>
      </c>
      <c r="F35" s="9">
        <v>5100</v>
      </c>
      <c r="G35" s="9">
        <v>5100</v>
      </c>
      <c r="H35" s="9">
        <v>5100</v>
      </c>
      <c r="I35" s="9">
        <v>5100</v>
      </c>
      <c r="J35" s="9">
        <v>100</v>
      </c>
    </row>
    <row r="36" spans="1:10" s="3" customFormat="1" ht="13.5" customHeight="1">
      <c r="A36" s="13" t="s">
        <v>26</v>
      </c>
      <c r="B36" s="5" t="s">
        <v>27</v>
      </c>
      <c r="C36" s="6">
        <f aca="true" t="shared" si="12" ref="C36:J36">C37</f>
        <v>3601700</v>
      </c>
      <c r="D36" s="6">
        <f t="shared" si="12"/>
        <v>2901700</v>
      </c>
      <c r="E36" s="6">
        <f t="shared" si="12"/>
        <v>1501700</v>
      </c>
      <c r="F36" s="6">
        <f t="shared" si="12"/>
        <v>1501700</v>
      </c>
      <c r="G36" s="6">
        <f t="shared" si="12"/>
        <v>1401700</v>
      </c>
      <c r="H36" s="6">
        <f t="shared" si="12"/>
        <v>1551700</v>
      </c>
      <c r="I36" s="6">
        <f t="shared" si="12"/>
        <v>1551700</v>
      </c>
      <c r="J36" s="6">
        <f t="shared" si="12"/>
        <v>1550700</v>
      </c>
    </row>
    <row r="37" spans="1:10" s="3" customFormat="1" ht="13.5" customHeight="1">
      <c r="A37" s="14" t="s">
        <v>28</v>
      </c>
      <c r="B37" s="8" t="s">
        <v>29</v>
      </c>
      <c r="C37" s="9">
        <v>3601700</v>
      </c>
      <c r="D37" s="9">
        <v>2901700</v>
      </c>
      <c r="E37" s="9">
        <v>1501700</v>
      </c>
      <c r="F37" s="9">
        <v>1501700</v>
      </c>
      <c r="G37" s="9">
        <v>1401700</v>
      </c>
      <c r="H37" s="9">
        <v>1551700</v>
      </c>
      <c r="I37" s="9">
        <v>1551700</v>
      </c>
      <c r="J37" s="9">
        <v>1550700</v>
      </c>
    </row>
    <row r="38" spans="1:10" s="3" customFormat="1" ht="13.5" customHeight="1">
      <c r="A38" s="10" t="s">
        <v>46</v>
      </c>
      <c r="B38" s="5" t="s">
        <v>38</v>
      </c>
      <c r="C38" s="6">
        <f aca="true" t="shared" si="13" ref="C38:J38">C39</f>
        <v>65000</v>
      </c>
      <c r="D38" s="6">
        <f t="shared" si="13"/>
        <v>52000</v>
      </c>
      <c r="E38" s="6">
        <f t="shared" si="13"/>
        <v>39000</v>
      </c>
      <c r="F38" s="6">
        <f t="shared" si="13"/>
        <v>39000</v>
      </c>
      <c r="G38" s="6">
        <f t="shared" si="13"/>
        <v>47000</v>
      </c>
      <c r="H38" s="6">
        <f t="shared" si="13"/>
        <v>47000</v>
      </c>
      <c r="I38" s="6">
        <f t="shared" si="13"/>
        <v>44900</v>
      </c>
      <c r="J38" s="6">
        <f t="shared" si="13"/>
        <v>39900</v>
      </c>
    </row>
    <row r="39" spans="1:10" s="3" customFormat="1" ht="13.5" customHeight="1">
      <c r="A39" s="11" t="s">
        <v>4</v>
      </c>
      <c r="B39" s="12" t="s">
        <v>5</v>
      </c>
      <c r="C39" s="6">
        <f aca="true" t="shared" si="14" ref="C39:J39">C40+C42</f>
        <v>65000</v>
      </c>
      <c r="D39" s="6">
        <f t="shared" si="14"/>
        <v>52000</v>
      </c>
      <c r="E39" s="6">
        <f t="shared" si="14"/>
        <v>39000</v>
      </c>
      <c r="F39" s="6">
        <f t="shared" si="14"/>
        <v>39000</v>
      </c>
      <c r="G39" s="6">
        <f t="shared" si="14"/>
        <v>47000</v>
      </c>
      <c r="H39" s="6">
        <f t="shared" si="14"/>
        <v>47000</v>
      </c>
      <c r="I39" s="6">
        <f t="shared" si="14"/>
        <v>44900</v>
      </c>
      <c r="J39" s="6">
        <f t="shared" si="14"/>
        <v>39900</v>
      </c>
    </row>
    <row r="40" spans="1:10" s="3" customFormat="1" ht="13.5" customHeight="1">
      <c r="A40" s="13" t="s">
        <v>34</v>
      </c>
      <c r="B40" s="5" t="s">
        <v>35</v>
      </c>
      <c r="C40" s="6">
        <f aca="true" t="shared" si="15" ref="C40:J40">C41</f>
        <v>35000</v>
      </c>
      <c r="D40" s="6">
        <f t="shared" si="15"/>
        <v>22000</v>
      </c>
      <c r="E40" s="6">
        <f t="shared" si="15"/>
        <v>19000</v>
      </c>
      <c r="F40" s="6">
        <f t="shared" si="15"/>
        <v>19000</v>
      </c>
      <c r="G40" s="6">
        <f t="shared" si="15"/>
        <v>22000</v>
      </c>
      <c r="H40" s="6">
        <f t="shared" si="15"/>
        <v>22000</v>
      </c>
      <c r="I40" s="6">
        <f t="shared" si="15"/>
        <v>20900</v>
      </c>
      <c r="J40" s="6">
        <f t="shared" si="15"/>
        <v>15900</v>
      </c>
    </row>
    <row r="41" spans="1:10" s="3" customFormat="1" ht="13.5" customHeight="1">
      <c r="A41" s="14" t="s">
        <v>36</v>
      </c>
      <c r="B41" s="8" t="s">
        <v>37</v>
      </c>
      <c r="C41" s="9">
        <v>35000</v>
      </c>
      <c r="D41" s="9">
        <v>22000</v>
      </c>
      <c r="E41" s="9">
        <v>19000</v>
      </c>
      <c r="F41" s="9">
        <v>19000</v>
      </c>
      <c r="G41" s="9">
        <v>22000</v>
      </c>
      <c r="H41" s="9">
        <v>22000</v>
      </c>
      <c r="I41" s="9">
        <v>20900</v>
      </c>
      <c r="J41" s="9">
        <v>15900</v>
      </c>
    </row>
    <row r="42" spans="1:10" s="3" customFormat="1" ht="13.5" customHeight="1">
      <c r="A42" s="13" t="s">
        <v>30</v>
      </c>
      <c r="B42" s="5" t="s">
        <v>31</v>
      </c>
      <c r="C42" s="6">
        <f aca="true" t="shared" si="16" ref="C42:J42">C43</f>
        <v>30000</v>
      </c>
      <c r="D42" s="6">
        <f t="shared" si="16"/>
        <v>30000</v>
      </c>
      <c r="E42" s="6">
        <f t="shared" si="16"/>
        <v>20000</v>
      </c>
      <c r="F42" s="6">
        <f t="shared" si="16"/>
        <v>20000</v>
      </c>
      <c r="G42" s="6">
        <f t="shared" si="16"/>
        <v>25000</v>
      </c>
      <c r="H42" s="6">
        <f t="shared" si="16"/>
        <v>25000</v>
      </c>
      <c r="I42" s="6">
        <f t="shared" si="16"/>
        <v>24000</v>
      </c>
      <c r="J42" s="6">
        <f t="shared" si="16"/>
        <v>24000</v>
      </c>
    </row>
    <row r="43" spans="1:10" s="3" customFormat="1" ht="13.5" customHeight="1">
      <c r="A43" s="14" t="s">
        <v>32</v>
      </c>
      <c r="B43" s="8" t="s">
        <v>33</v>
      </c>
      <c r="C43" s="9">
        <v>30000</v>
      </c>
      <c r="D43" s="9">
        <v>30000</v>
      </c>
      <c r="E43" s="9">
        <v>20000</v>
      </c>
      <c r="F43" s="9">
        <v>20000</v>
      </c>
      <c r="G43" s="9">
        <v>25000</v>
      </c>
      <c r="H43" s="9">
        <v>25000</v>
      </c>
      <c r="I43" s="9">
        <v>24000</v>
      </c>
      <c r="J43" s="9">
        <v>24000</v>
      </c>
    </row>
  </sheetData>
  <sheetProtection/>
  <mergeCells count="13">
    <mergeCell ref="J2:J5"/>
    <mergeCell ref="G2:G5"/>
    <mergeCell ref="H2:H5"/>
    <mergeCell ref="I2:I5"/>
    <mergeCell ref="B6:B7"/>
    <mergeCell ref="B9:B10"/>
    <mergeCell ref="F2:F5"/>
    <mergeCell ref="B27:B29"/>
    <mergeCell ref="A2:A5"/>
    <mergeCell ref="B2:B5"/>
    <mergeCell ref="C2:C5"/>
    <mergeCell ref="D2:D5"/>
    <mergeCell ref="E2:E5"/>
  </mergeCells>
  <printOptions horizontalCentered="1"/>
  <pageMargins left="0" right="0" top="0" bottom="0" header="0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Kristina Horvatić</cp:lastModifiedBy>
  <cp:lastPrinted>2021-01-12T11:40:29Z</cp:lastPrinted>
  <dcterms:modified xsi:type="dcterms:W3CDTF">2021-01-12T11:40:38Z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